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<sst xmlns="http://schemas.openxmlformats.org/spreadsheetml/2006/main" count="34" uniqueCount="17">
  <si>
    <t>arithmetisches Mittel:</t>
  </si>
  <si>
    <t>xi^2</t>
  </si>
  <si>
    <t>yi^2</t>
  </si>
  <si>
    <t>xi*yi</t>
  </si>
  <si>
    <t>sxx=</t>
  </si>
  <si>
    <t>syy=</t>
  </si>
  <si>
    <t>sxy=</t>
  </si>
  <si>
    <t>mx=</t>
  </si>
  <si>
    <t>bx=</t>
  </si>
  <si>
    <t>my=</t>
  </si>
  <si>
    <t>by=</t>
  </si>
  <si>
    <t>Merkmal X</t>
  </si>
  <si>
    <t>Merkmal Y</t>
  </si>
  <si>
    <t>Anzahl:</t>
  </si>
  <si>
    <t>Korrelation:</t>
  </si>
  <si>
    <t>mittlere quadratische Abweichung:</t>
  </si>
  <si>
    <t>Median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</si>
</sst>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Tabelle1!$A$2:$A$19</c:f>
              <c:numCache/>
            </c:numRef>
          </c:xVal>
          <c:yVal>
            <c:numRef>
              <c:f>Tabelle1!$B$2:$B$19</c:f>
              <c:numCache/>
            </c:numRef>
          </c:yVal>
          <c:smooth val="0"/>
        </c:ser>
        <c:axId val="15351745"/>
        <c:axId val="3947978"/>
      </c:scatterChart>
      <c:valAx>
        <c:axId val="15351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7978"/>
        <c:crosses val="autoZero"/>
        <c:crossBetween val="midCat"/>
        <c:dispUnits/>
      </c:valAx>
      <c:valAx>
        <c:axId val="3947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517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Tabelle2!$A$2:$A$19</c:f>
              <c:numCache/>
            </c:numRef>
          </c:xVal>
          <c:yVal>
            <c:numRef>
              <c:f>Tabelle2!$B$2:$B$19</c:f>
              <c:numCache/>
            </c:numRef>
          </c:yVal>
          <c:smooth val="0"/>
        </c:ser>
        <c:axId val="35531803"/>
        <c:axId val="51350772"/>
      </c:scatterChart>
      <c:valAx>
        <c:axId val="355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50772"/>
        <c:crosses val="autoZero"/>
        <c:crossBetween val="midCat"/>
        <c:dispUnits/>
      </c:valAx>
      <c:valAx>
        <c:axId val="51350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318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9525</xdr:rowOff>
    </xdr:from>
    <xdr:to>
      <xdr:col>11</xdr:col>
      <xdr:colOff>447675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4572000" y="2600325"/>
        <a:ext cx="42576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16</xdr:row>
      <xdr:rowOff>95250</xdr:rowOff>
    </xdr:from>
    <xdr:to>
      <xdr:col>11</xdr:col>
      <xdr:colOff>495300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71975" y="2686050"/>
        <a:ext cx="45053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E41" sqref="E41"/>
    </sheetView>
  </sheetViews>
  <sheetFormatPr defaultColWidth="11.421875" defaultRowHeight="12.75"/>
  <cols>
    <col min="6" max="6" width="11.421875" style="2" customWidth="1"/>
  </cols>
  <sheetData>
    <row r="1" spans="1:7" ht="12.75">
      <c r="A1" t="s">
        <v>11</v>
      </c>
      <c r="B1" t="s">
        <v>12</v>
      </c>
      <c r="C1" t="s">
        <v>1</v>
      </c>
      <c r="D1" t="s">
        <v>2</v>
      </c>
      <c r="E1" t="s">
        <v>3</v>
      </c>
      <c r="F1" s="2" t="s">
        <v>4</v>
      </c>
      <c r="G1">
        <f>SUM(C2:C19)-A25*A22*A22</f>
        <v>256</v>
      </c>
    </row>
    <row r="2" spans="1:7" ht="12.75">
      <c r="A2" s="1">
        <v>10</v>
      </c>
      <c r="B2" s="1">
        <v>2</v>
      </c>
      <c r="C2">
        <f aca="true" t="shared" si="0" ref="C2:C19">A2^2</f>
        <v>100</v>
      </c>
      <c r="D2">
        <f aca="true" t="shared" si="1" ref="D2:D19">B2^2</f>
        <v>4</v>
      </c>
      <c r="E2">
        <f aca="true" t="shared" si="2" ref="E2:E19">A2*B2</f>
        <v>20</v>
      </c>
      <c r="F2" s="2" t="s">
        <v>5</v>
      </c>
      <c r="G2">
        <f>SUM(D2:D19)-A25*B22*B22</f>
        <v>34.83333333333333</v>
      </c>
    </row>
    <row r="3" spans="1:7" ht="12.75">
      <c r="A3" s="1">
        <v>15</v>
      </c>
      <c r="B3" s="1">
        <v>4</v>
      </c>
      <c r="C3">
        <f t="shared" si="0"/>
        <v>225</v>
      </c>
      <c r="D3">
        <f t="shared" si="1"/>
        <v>16</v>
      </c>
      <c r="E3">
        <f t="shared" si="2"/>
        <v>60</v>
      </c>
      <c r="F3" s="2" t="s">
        <v>6</v>
      </c>
      <c r="G3">
        <f>SUM(E2:E19)-A25*A22*B22</f>
        <v>94</v>
      </c>
    </row>
    <row r="4" spans="1:5" ht="12.75">
      <c r="A4" s="1">
        <v>8</v>
      </c>
      <c r="B4" s="1">
        <v>2</v>
      </c>
      <c r="C4">
        <f t="shared" si="0"/>
        <v>64</v>
      </c>
      <c r="D4">
        <f t="shared" si="1"/>
        <v>4</v>
      </c>
      <c r="E4">
        <f t="shared" si="2"/>
        <v>16</v>
      </c>
    </row>
    <row r="5" spans="1:10" ht="12.75">
      <c r="A5" s="1">
        <v>12</v>
      </c>
      <c r="B5" s="1">
        <v>3</v>
      </c>
      <c r="C5">
        <f t="shared" si="0"/>
        <v>144</v>
      </c>
      <c r="D5">
        <f t="shared" si="1"/>
        <v>9</v>
      </c>
      <c r="E5">
        <f t="shared" si="2"/>
        <v>36</v>
      </c>
      <c r="F5" s="2" t="s">
        <v>7</v>
      </c>
      <c r="G5">
        <f>G3/G1</f>
        <v>0.3671875</v>
      </c>
      <c r="I5" s="2" t="s">
        <v>9</v>
      </c>
      <c r="J5">
        <f>G3/G2</f>
        <v>2.6985645933014357</v>
      </c>
    </row>
    <row r="6" spans="1:10" ht="12.75">
      <c r="A6" s="1">
        <v>17</v>
      </c>
      <c r="B6" s="1">
        <v>5</v>
      </c>
      <c r="C6">
        <f t="shared" si="0"/>
        <v>289</v>
      </c>
      <c r="D6">
        <f t="shared" si="1"/>
        <v>25</v>
      </c>
      <c r="E6">
        <f t="shared" si="2"/>
        <v>85</v>
      </c>
      <c r="F6" s="2" t="s">
        <v>8</v>
      </c>
      <c r="G6">
        <f>B22-G5*A22</f>
        <v>-1.341145833333333</v>
      </c>
      <c r="I6" s="2" t="s">
        <v>10</v>
      </c>
      <c r="J6">
        <f>A22-J5*B22</f>
        <v>3.7559808612440175</v>
      </c>
    </row>
    <row r="7" spans="1:5" ht="12.75">
      <c r="A7" s="1">
        <v>28</v>
      </c>
      <c r="B7" s="1">
        <v>9</v>
      </c>
      <c r="C7">
        <f t="shared" si="0"/>
        <v>784</v>
      </c>
      <c r="D7">
        <f t="shared" si="1"/>
        <v>81</v>
      </c>
      <c r="E7">
        <f t="shared" si="2"/>
        <v>252</v>
      </c>
    </row>
    <row r="8" spans="1:5" ht="12.75">
      <c r="A8" s="1"/>
      <c r="B8" s="1"/>
      <c r="C8">
        <f t="shared" si="0"/>
        <v>0</v>
      </c>
      <c r="D8">
        <f t="shared" si="1"/>
        <v>0</v>
      </c>
      <c r="E8">
        <f t="shared" si="2"/>
        <v>0</v>
      </c>
    </row>
    <row r="9" spans="1:8" ht="12.75">
      <c r="A9" s="1"/>
      <c r="B9" s="1"/>
      <c r="C9">
        <f t="shared" si="0"/>
        <v>0</v>
      </c>
      <c r="D9">
        <f t="shared" si="1"/>
        <v>0</v>
      </c>
      <c r="E9">
        <f t="shared" si="2"/>
        <v>0</v>
      </c>
      <c r="F9" s="2" t="s">
        <v>14</v>
      </c>
      <c r="G9">
        <f>SQRT(G5*J5)</f>
        <v>0.9954291469526452</v>
      </c>
      <c r="H9" t="str">
        <f>IF(G9&gt;=0.8,"starke Korrelation",IF(G9&gt;=0.5,"Korellation","schwache Korrelation"))</f>
        <v>starke Korrelation</v>
      </c>
    </row>
    <row r="10" spans="1:5" ht="12.75">
      <c r="A10" s="1"/>
      <c r="B10" s="1"/>
      <c r="C10">
        <f t="shared" si="0"/>
        <v>0</v>
      </c>
      <c r="D10">
        <f t="shared" si="1"/>
        <v>0</v>
      </c>
      <c r="E10">
        <f t="shared" si="2"/>
        <v>0</v>
      </c>
    </row>
    <row r="11" spans="1:5" ht="12.75">
      <c r="A11" s="1"/>
      <c r="B11" s="1"/>
      <c r="C11">
        <f t="shared" si="0"/>
        <v>0</v>
      </c>
      <c r="D11">
        <f t="shared" si="1"/>
        <v>0</v>
      </c>
      <c r="E11">
        <f t="shared" si="2"/>
        <v>0</v>
      </c>
    </row>
    <row r="12" spans="1:5" ht="12.75">
      <c r="A12" s="1"/>
      <c r="B12" s="1"/>
      <c r="C12">
        <f t="shared" si="0"/>
        <v>0</v>
      </c>
      <c r="D12">
        <f t="shared" si="1"/>
        <v>0</v>
      </c>
      <c r="E12">
        <f t="shared" si="2"/>
        <v>0</v>
      </c>
    </row>
    <row r="13" spans="1:5" ht="12.75">
      <c r="A13" s="1"/>
      <c r="B13" s="1"/>
      <c r="C13">
        <f t="shared" si="0"/>
        <v>0</v>
      </c>
      <c r="D13">
        <f t="shared" si="1"/>
        <v>0</v>
      </c>
      <c r="E13">
        <f t="shared" si="2"/>
        <v>0</v>
      </c>
    </row>
    <row r="14" spans="1:5" ht="12.75">
      <c r="A14" s="1"/>
      <c r="B14" s="1"/>
      <c r="C14">
        <f t="shared" si="0"/>
        <v>0</v>
      </c>
      <c r="D14">
        <f t="shared" si="1"/>
        <v>0</v>
      </c>
      <c r="E14">
        <f t="shared" si="2"/>
        <v>0</v>
      </c>
    </row>
    <row r="15" spans="1:5" ht="12.75">
      <c r="A15" s="1"/>
      <c r="B15" s="1"/>
      <c r="C15">
        <f t="shared" si="0"/>
        <v>0</v>
      </c>
      <c r="D15">
        <f t="shared" si="1"/>
        <v>0</v>
      </c>
      <c r="E15">
        <f t="shared" si="2"/>
        <v>0</v>
      </c>
    </row>
    <row r="16" spans="1:5" ht="12.75">
      <c r="A16" s="1"/>
      <c r="B16" s="1"/>
      <c r="C16">
        <f t="shared" si="0"/>
        <v>0</v>
      </c>
      <c r="D16">
        <f t="shared" si="1"/>
        <v>0</v>
      </c>
      <c r="E16">
        <f t="shared" si="2"/>
        <v>0</v>
      </c>
    </row>
    <row r="17" spans="1:5" ht="12.75">
      <c r="A17" s="1"/>
      <c r="B17" s="1"/>
      <c r="C17">
        <f t="shared" si="0"/>
        <v>0</v>
      </c>
      <c r="D17">
        <f t="shared" si="1"/>
        <v>0</v>
      </c>
      <c r="E17">
        <f t="shared" si="2"/>
        <v>0</v>
      </c>
    </row>
    <row r="18" spans="1:5" ht="12.75">
      <c r="A18" s="1"/>
      <c r="B18" s="1"/>
      <c r="C18">
        <f t="shared" si="0"/>
        <v>0</v>
      </c>
      <c r="D18">
        <f t="shared" si="1"/>
        <v>0</v>
      </c>
      <c r="E18">
        <f t="shared" si="2"/>
        <v>0</v>
      </c>
    </row>
    <row r="19" spans="1:5" ht="12.75">
      <c r="A19" s="1"/>
      <c r="B19" s="1"/>
      <c r="C19">
        <f t="shared" si="0"/>
        <v>0</v>
      </c>
      <c r="D19">
        <f t="shared" si="1"/>
        <v>0</v>
      </c>
      <c r="E19">
        <f t="shared" si="2"/>
        <v>0</v>
      </c>
    </row>
    <row r="21" ht="12.75">
      <c r="A21" t="s">
        <v>0</v>
      </c>
    </row>
    <row r="22" spans="1:2" ht="12.75">
      <c r="A22">
        <f>AVERAGE(A2:A19)</f>
        <v>15</v>
      </c>
      <c r="B22">
        <f>AVERAGE(B2:B19)</f>
        <v>4.166666666666667</v>
      </c>
    </row>
    <row r="24" ht="12.75">
      <c r="A24" t="s">
        <v>13</v>
      </c>
    </row>
    <row r="25" ht="12.75">
      <c r="A25">
        <f>COUNT(A2:A19)</f>
        <v>6</v>
      </c>
    </row>
    <row r="28" ht="12.75">
      <c r="A28" t="s">
        <v>15</v>
      </c>
    </row>
    <row r="29" spans="1:2" ht="12.75">
      <c r="A29">
        <f>STDEV(A2:A19)</f>
        <v>7.155417527999327</v>
      </c>
      <c r="B29">
        <f>STDEV(B2:B19)</f>
        <v>2.6394443859772205</v>
      </c>
    </row>
    <row r="32" ht="12.75">
      <c r="A32" t="s">
        <v>16</v>
      </c>
    </row>
    <row r="33" spans="1:2" ht="12.75">
      <c r="A33">
        <f>MEDIAN(A2:A19)</f>
        <v>13.5</v>
      </c>
      <c r="B33">
        <f>MEDIAN(B2:B19)</f>
        <v>3.5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D38" sqref="D38"/>
    </sheetView>
  </sheetViews>
  <sheetFormatPr defaultColWidth="11.421875" defaultRowHeight="12.75"/>
  <cols>
    <col min="6" max="6" width="11.421875" style="2" customWidth="1"/>
  </cols>
  <sheetData>
    <row r="1" spans="1:7" ht="12.75">
      <c r="A1" t="s">
        <v>11</v>
      </c>
      <c r="B1" t="s">
        <v>12</v>
      </c>
      <c r="C1" t="s">
        <v>1</v>
      </c>
      <c r="D1" t="s">
        <v>2</v>
      </c>
      <c r="E1" t="s">
        <v>3</v>
      </c>
      <c r="F1" s="2" t="s">
        <v>4</v>
      </c>
      <c r="G1">
        <f>SUM(C2:C19)-A25*A22*A22</f>
        <v>76</v>
      </c>
    </row>
    <row r="2" spans="1:7" ht="12.75">
      <c r="A2" s="1">
        <v>16</v>
      </c>
      <c r="B2" s="1">
        <v>3</v>
      </c>
      <c r="C2">
        <f aca="true" t="shared" si="0" ref="C2:D19">A2^2</f>
        <v>256</v>
      </c>
      <c r="D2">
        <f t="shared" si="0"/>
        <v>9</v>
      </c>
      <c r="E2">
        <f aca="true" t="shared" si="1" ref="E2:E19">A2*B2</f>
        <v>48</v>
      </c>
      <c r="F2" s="2" t="s">
        <v>5</v>
      </c>
      <c r="G2">
        <f>SUM(D2:D19)-A25*B22*B22</f>
        <v>6.833333333333329</v>
      </c>
    </row>
    <row r="3" spans="1:7" ht="12.75">
      <c r="A3" s="1">
        <v>13</v>
      </c>
      <c r="B3" s="1">
        <v>5</v>
      </c>
      <c r="C3">
        <f t="shared" si="0"/>
        <v>169</v>
      </c>
      <c r="D3">
        <f t="shared" si="0"/>
        <v>25</v>
      </c>
      <c r="E3">
        <f t="shared" si="1"/>
        <v>65</v>
      </c>
      <c r="F3" s="2" t="s">
        <v>6</v>
      </c>
      <c r="G3">
        <f>SUM(E2:E19)-A25*A22*B22</f>
        <v>9</v>
      </c>
    </row>
    <row r="4" spans="1:5" ht="12.75">
      <c r="A4" s="1">
        <v>20</v>
      </c>
      <c r="B4" s="1">
        <v>4</v>
      </c>
      <c r="C4">
        <f t="shared" si="0"/>
        <v>400</v>
      </c>
      <c r="D4">
        <f t="shared" si="0"/>
        <v>16</v>
      </c>
      <c r="E4">
        <f t="shared" si="1"/>
        <v>80</v>
      </c>
    </row>
    <row r="5" spans="1:10" ht="12.75">
      <c r="A5" s="1">
        <v>9</v>
      </c>
      <c r="B5" s="1">
        <v>3</v>
      </c>
      <c r="C5">
        <f t="shared" si="0"/>
        <v>81</v>
      </c>
      <c r="D5">
        <f t="shared" si="0"/>
        <v>9</v>
      </c>
      <c r="E5">
        <f t="shared" si="1"/>
        <v>27</v>
      </c>
      <c r="F5" s="2" t="s">
        <v>7</v>
      </c>
      <c r="G5">
        <f>G3/G1</f>
        <v>0.11842105263157894</v>
      </c>
      <c r="I5" s="2" t="s">
        <v>9</v>
      </c>
      <c r="J5">
        <f>G3/G2</f>
        <v>1.3170731707317083</v>
      </c>
    </row>
    <row r="6" spans="1:10" ht="12.75">
      <c r="A6" s="1">
        <v>14</v>
      </c>
      <c r="B6" s="1">
        <v>4</v>
      </c>
      <c r="C6">
        <f t="shared" si="0"/>
        <v>196</v>
      </c>
      <c r="D6">
        <f t="shared" si="0"/>
        <v>16</v>
      </c>
      <c r="E6">
        <f t="shared" si="1"/>
        <v>56</v>
      </c>
      <c r="F6" s="2" t="s">
        <v>8</v>
      </c>
      <c r="G6">
        <f>B22-G5*A22</f>
        <v>2.390350877192983</v>
      </c>
      <c r="I6" s="2" t="s">
        <v>10</v>
      </c>
      <c r="J6">
        <f>A22-J5*B22</f>
        <v>9.512195121951216</v>
      </c>
    </row>
    <row r="7" spans="1:5" ht="12.75">
      <c r="A7" s="1">
        <v>18</v>
      </c>
      <c r="B7" s="1">
        <v>6</v>
      </c>
      <c r="C7">
        <f t="shared" si="0"/>
        <v>324</v>
      </c>
      <c r="D7">
        <f t="shared" si="0"/>
        <v>36</v>
      </c>
      <c r="E7">
        <f t="shared" si="1"/>
        <v>108</v>
      </c>
    </row>
    <row r="8" spans="1:5" ht="12.75">
      <c r="A8" s="1"/>
      <c r="B8" s="1"/>
      <c r="C8">
        <f t="shared" si="0"/>
        <v>0</v>
      </c>
      <c r="D8">
        <f t="shared" si="0"/>
        <v>0</v>
      </c>
      <c r="E8">
        <f t="shared" si="1"/>
        <v>0</v>
      </c>
    </row>
    <row r="9" spans="1:8" ht="12.75">
      <c r="A9" s="1"/>
      <c r="B9" s="1"/>
      <c r="C9">
        <f t="shared" si="0"/>
        <v>0</v>
      </c>
      <c r="D9">
        <f t="shared" si="0"/>
        <v>0</v>
      </c>
      <c r="E9">
        <f t="shared" si="1"/>
        <v>0</v>
      </c>
      <c r="F9" s="2" t="s">
        <v>14</v>
      </c>
      <c r="G9">
        <f>SQRT(G5*J5)</f>
        <v>0.3949293497207572</v>
      </c>
      <c r="H9" t="str">
        <f>IF(G9&gt;=0.8,"starke Korrelation",IF(G9&gt;=0.5,"Korellation","schwache Korrelation"))</f>
        <v>schwache Korrelation</v>
      </c>
    </row>
    <row r="10" spans="1:5" ht="12.75">
      <c r="A10" s="1"/>
      <c r="B10" s="1"/>
      <c r="C10">
        <f t="shared" si="0"/>
        <v>0</v>
      </c>
      <c r="D10">
        <f t="shared" si="0"/>
        <v>0</v>
      </c>
      <c r="E10">
        <f t="shared" si="1"/>
        <v>0</v>
      </c>
    </row>
    <row r="11" spans="1:5" ht="12.75">
      <c r="A11" s="1"/>
      <c r="B11" s="1"/>
      <c r="C11">
        <f t="shared" si="0"/>
        <v>0</v>
      </c>
      <c r="D11">
        <f t="shared" si="0"/>
        <v>0</v>
      </c>
      <c r="E11">
        <f t="shared" si="1"/>
        <v>0</v>
      </c>
    </row>
    <row r="12" spans="1:5" ht="12.75">
      <c r="A12" s="1"/>
      <c r="B12" s="1"/>
      <c r="C12">
        <f t="shared" si="0"/>
        <v>0</v>
      </c>
      <c r="D12">
        <f t="shared" si="0"/>
        <v>0</v>
      </c>
      <c r="E12">
        <f t="shared" si="1"/>
        <v>0</v>
      </c>
    </row>
    <row r="13" spans="1:5" ht="12.75">
      <c r="A13" s="1"/>
      <c r="B13" s="1"/>
      <c r="C13">
        <f t="shared" si="0"/>
        <v>0</v>
      </c>
      <c r="D13">
        <f t="shared" si="0"/>
        <v>0</v>
      </c>
      <c r="E13">
        <f t="shared" si="1"/>
        <v>0</v>
      </c>
    </row>
    <row r="14" spans="1:5" ht="12.75">
      <c r="A14" s="1"/>
      <c r="B14" s="1"/>
      <c r="C14">
        <f t="shared" si="0"/>
        <v>0</v>
      </c>
      <c r="D14">
        <f t="shared" si="0"/>
        <v>0</v>
      </c>
      <c r="E14">
        <f t="shared" si="1"/>
        <v>0</v>
      </c>
    </row>
    <row r="15" spans="1:5" ht="12.75">
      <c r="A15" s="1"/>
      <c r="B15" s="1"/>
      <c r="C15">
        <f t="shared" si="0"/>
        <v>0</v>
      </c>
      <c r="D15">
        <f t="shared" si="0"/>
        <v>0</v>
      </c>
      <c r="E15">
        <f t="shared" si="1"/>
        <v>0</v>
      </c>
    </row>
    <row r="16" spans="1:5" ht="12.75">
      <c r="A16" s="1"/>
      <c r="B16" s="1"/>
      <c r="C16">
        <f t="shared" si="0"/>
        <v>0</v>
      </c>
      <c r="D16">
        <f t="shared" si="0"/>
        <v>0</v>
      </c>
      <c r="E16">
        <f t="shared" si="1"/>
        <v>0</v>
      </c>
    </row>
    <row r="17" spans="1:5" ht="12.75">
      <c r="A17" s="1"/>
      <c r="B17" s="1"/>
      <c r="C17">
        <f t="shared" si="0"/>
        <v>0</v>
      </c>
      <c r="D17">
        <f t="shared" si="0"/>
        <v>0</v>
      </c>
      <c r="E17">
        <f t="shared" si="1"/>
        <v>0</v>
      </c>
    </row>
    <row r="18" spans="1:5" ht="12.75">
      <c r="A18" s="1"/>
      <c r="B18" s="1"/>
      <c r="C18">
        <f t="shared" si="0"/>
        <v>0</v>
      </c>
      <c r="D18">
        <f t="shared" si="0"/>
        <v>0</v>
      </c>
      <c r="E18">
        <f t="shared" si="1"/>
        <v>0</v>
      </c>
    </row>
    <row r="19" spans="1:5" ht="12.75">
      <c r="A19" s="1"/>
      <c r="B19" s="1"/>
      <c r="C19">
        <f t="shared" si="0"/>
        <v>0</v>
      </c>
      <c r="D19">
        <f t="shared" si="0"/>
        <v>0</v>
      </c>
      <c r="E19">
        <f t="shared" si="1"/>
        <v>0</v>
      </c>
    </row>
    <row r="21" ht="12.75">
      <c r="A21" t="s">
        <v>0</v>
      </c>
    </row>
    <row r="22" spans="1:2" ht="12.75">
      <c r="A22">
        <f>AVERAGE(A2:A19)</f>
        <v>15</v>
      </c>
      <c r="B22">
        <f>AVERAGE(B2:B19)</f>
        <v>4.166666666666667</v>
      </c>
    </row>
    <row r="24" ht="12.75">
      <c r="A24" t="s">
        <v>13</v>
      </c>
    </row>
    <row r="25" ht="12.75">
      <c r="A25">
        <f>COUNT(A2:A19)</f>
        <v>6</v>
      </c>
    </row>
    <row r="28" ht="12.75">
      <c r="A28" t="s">
        <v>15</v>
      </c>
    </row>
    <row r="29" spans="1:2" ht="12.75">
      <c r="A29">
        <f>STDEV(A2:A19)</f>
        <v>3.8987177379235853</v>
      </c>
      <c r="B29">
        <f>STDEV(B2:B19)</f>
        <v>1.1690451944500118</v>
      </c>
    </row>
    <row r="32" ht="12.75">
      <c r="A32" t="s">
        <v>16</v>
      </c>
    </row>
    <row r="33" spans="1:2" ht="12.75">
      <c r="A33">
        <f>MEDIAN(A2:A19)</f>
        <v>15</v>
      </c>
      <c r="B33">
        <f>MEDIAN(B2:B19)</f>
        <v>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xxx,xxx</dc:creator>
  <cp:keywords/>
  <dc:description/>
  <cp:lastModifiedBy>Daniel Garmann</cp:lastModifiedBy>
  <cp:lastPrinted>2000-06-05T15:25:04Z</cp:lastPrinted>
  <dcterms:created xsi:type="dcterms:W3CDTF">2000-05-22T16:06:03Z</dcterms:created>
  <dcterms:modified xsi:type="dcterms:W3CDTF">2004-03-10T19:17:59Z</dcterms:modified>
  <cp:category/>
  <cp:version/>
  <cp:contentType/>
  <cp:contentStatus/>
</cp:coreProperties>
</file>